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20730" windowHeight="1176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H19" i="1"/>
  <c r="H20"/>
  <c r="H21"/>
  <c r="H22"/>
  <c r="H23"/>
  <c r="H24"/>
  <c r="H25"/>
  <c r="H26"/>
  <c r="H27"/>
  <c r="H28"/>
  <c r="H29"/>
  <c r="H30"/>
  <c r="H31"/>
  <c r="H18"/>
  <c r="H17"/>
  <c r="H16"/>
  <c r="H15" l="1"/>
  <c r="G32" l="1"/>
  <c r="F32"/>
  <c r="E32"/>
  <c r="H14"/>
  <c r="H32" l="1"/>
</calcChain>
</file>

<file path=xl/sharedStrings.xml><?xml version="1.0" encoding="utf-8"?>
<sst xmlns="http://schemas.openxmlformats.org/spreadsheetml/2006/main" count="70" uniqueCount="55">
  <si>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</si>
  <si>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</si>
  <si>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</si>
  <si>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</si>
  <si>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</si>
  <si>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</si>
  <si>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</si>
  <si>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</si>
  <si>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</si>
  <si>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</si>
  <si>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</si>
  <si>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</si>
  <si>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</si>
  <si>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</si>
  <si>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</si>
  <si>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</si>
  <si>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Գազի  ծառ․</t>
  </si>
  <si>
    <t>Խ.մ</t>
  </si>
  <si>
    <t xml:space="preserve">Շենք.և կառ.ընթ. նորոգում </t>
  </si>
  <si>
    <t>Դեռատիզացիայի վճար</t>
  </si>
  <si>
    <t>Համակարգչային ծառ.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</si>
  <si>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</si>
  <si>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</si>
  <si>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Կենց.և հանր. սննդի  նյութ.</t>
  </si>
  <si>
    <t>Ջրամատակար.ջրահեռացում</t>
  </si>
  <si>
    <t>Կապի ծառայություն</t>
  </si>
  <si>
    <t>Աղբահանություն, այլ ծախսեր</t>
  </si>
  <si>
    <r>
      <t>&lt;</t>
    </r>
    <r>
      <rPr>
        <sz val="9"/>
        <rFont val="Arial LatArm"/>
        <family val="2"/>
      </rPr>
      <t xml:space="preserve">&lt; Արթիկի </t>
    </r>
    <r>
      <rPr>
        <sz val="9"/>
        <rFont val="Calibri"/>
        <family val="2"/>
        <charset val="204"/>
      </rPr>
      <t>N</t>
    </r>
    <r>
      <rPr>
        <sz val="9"/>
        <rFont val="Arial LatArm"/>
        <family val="2"/>
      </rPr>
      <t>4 հիմնական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</si>
  <si>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r>
      <t xml:space="preserve"> Պայմանագրի համարը՝  </t>
    </r>
    <r>
      <rPr>
        <b/>
        <i/>
        <sz val="9"/>
        <color theme="1"/>
        <rFont val="Arial LatArm"/>
        <family val="2"/>
      </rPr>
      <t>ՀԿ  52</t>
    </r>
  </si>
  <si>
    <t>Աշխատ.մասն.զարգ.ծառայութ.</t>
  </si>
  <si>
    <t>Վերապատ.և ուսուց.նյութեր</t>
  </si>
  <si>
    <t xml:space="preserve">Վարչատնտեսական մասի համակարգող՝         </t>
  </si>
  <si>
    <t>Կ.ՍԵՓԽԱՆՅԱՆ</t>
  </si>
  <si>
    <t>Հաշվապահ՝</t>
  </si>
  <si>
    <t>Գ.ՍՈՒՋՅԱՆ</t>
  </si>
  <si>
    <t>Առողջապահ.նյութեր</t>
  </si>
  <si>
    <r>
      <t xml:space="preserve">Պայմանագրի կնքման ամսաթիվը՝  </t>
    </r>
    <r>
      <rPr>
        <b/>
        <i/>
        <sz val="9"/>
        <color theme="1"/>
        <rFont val="Arial LatArm"/>
        <family val="2"/>
      </rPr>
      <t xml:space="preserve">&lt;&lt;04 &gt;&gt; ապրիլի 2025 թ.   </t>
    </r>
    <r>
      <rPr>
        <i/>
        <sz val="9"/>
        <color theme="1"/>
        <rFont val="Arial LatArm"/>
        <family val="2"/>
      </rPr>
      <t xml:space="preserve">                         </t>
    </r>
  </si>
  <si>
    <t>6</t>
  </si>
  <si>
    <t>Ընդհանուր բնույթի այլ ծախսեր</t>
  </si>
  <si>
    <t>Մեքենան. և սարքավորումներ</t>
  </si>
  <si>
    <t xml:space="preserve"> &lt;&lt; 08 &gt;&gt; &lt;&lt; 01 &gt;&gt; 2026 թ.</t>
  </si>
  <si>
    <t>Պայմանագրի շրջանակներում &lt;&lt;01&gt;&gt; հոկտեմբերի  2025թվականից մինչև &lt;&lt;30&gt;&gt;  դեկտեմբերի 2025 թվականը ընկած ժամանակահատվածում կատարվել է հետևյալ աշխատանքները, մատակարարումները և ծառայությունները.</t>
  </si>
  <si>
    <t>Փաստացի կատարված ծախսերը         /հազ. դրամ/ 01.10.2025-30.12.2025</t>
  </si>
  <si>
    <t>Վճարված գումարը /հազ. դրամ/ 01.10.2025-30.12.2025</t>
  </si>
  <si>
    <t>Վճարման ժամկետը  01.10.2025-30.12.2025</t>
  </si>
  <si>
    <t>01.10.2025-30.12.2025</t>
  </si>
  <si>
    <r>
      <t>(2025 թվականի I</t>
    </r>
    <r>
      <rPr>
        <b/>
        <sz val="9"/>
        <color theme="1"/>
        <rFont val="Calibri"/>
        <family val="2"/>
        <charset val="204"/>
      </rPr>
      <t>V</t>
    </r>
    <r>
      <rPr>
        <b/>
        <sz val="9"/>
        <color theme="1"/>
        <rFont val="Arial LatArm"/>
        <family val="2"/>
      </rPr>
      <t>եռամսյակ)</t>
    </r>
  </si>
  <si>
    <r>
      <t>II</t>
    </r>
    <r>
      <rPr>
        <sz val="9"/>
        <color theme="1"/>
        <rFont val="Yu Gothic UI Semilight"/>
        <family val="2"/>
        <charset val="128"/>
      </rPr>
      <t>I</t>
    </r>
    <r>
      <rPr>
        <sz val="9"/>
        <color theme="1"/>
        <rFont val="Arial LatArm"/>
        <family val="2"/>
      </rPr>
      <t xml:space="preserve"> եռամսյակի մնացորդը/պարտքը +/-/հազ. դրամ/8=7-6</t>
    </r>
  </si>
  <si>
    <r>
      <t>Բյուջեով նախատեսված գումարը I</t>
    </r>
    <r>
      <rPr>
        <sz val="9"/>
        <color theme="1"/>
        <rFont val="Calibri"/>
        <family val="2"/>
        <charset val="204"/>
      </rPr>
      <t>V</t>
    </r>
    <r>
      <rPr>
        <sz val="9"/>
        <color theme="1"/>
        <rFont val="Arial LatArm"/>
        <family val="2"/>
      </rPr>
      <t>եռամսյակ /հազ. դրամ/</t>
    </r>
  </si>
  <si>
    <t>4840</t>
  </si>
  <si>
    <t>3329</t>
  </si>
  <si>
    <t>232</t>
  </si>
  <si>
    <t>3</t>
  </si>
  <si>
    <t>Վարչական սարքավորումներ</t>
  </si>
  <si>
    <t>առ 01.10.2025թ. մնաց.936,7                առ 30.12.2025թ.  մնաց.769,9</t>
  </si>
</sst>
</file>

<file path=xl/styles.xml><?xml version="1.0" encoding="utf-8"?>
<styleSheet xmlns="http://schemas.openxmlformats.org/spreadsheetml/2006/main">
  <numFmts count="1">
    <numFmt numFmtId="164" formatCode="0.0"/>
  </numFmts>
  <fonts count="14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10"/>
      <color theme="1"/>
      <name val="GHEA Grapalat"/>
      <family val="3"/>
    </font>
    <font>
      <sz val="9"/>
      <name val="Calibri"/>
      <family val="2"/>
      <charset val="204"/>
    </font>
    <font>
      <b/>
      <i/>
      <sz val="9"/>
      <color theme="1"/>
      <name val="Arial LatArm"/>
      <family val="2"/>
    </font>
    <font>
      <sz val="8"/>
      <name val="GHEA Grapalat"/>
      <family val="3"/>
    </font>
    <font>
      <b/>
      <sz val="10"/>
      <color theme="1"/>
      <name val="GHEA Grapalat"/>
      <family val="3"/>
    </font>
    <font>
      <b/>
      <sz val="9"/>
      <color theme="1"/>
      <name val="Calibri"/>
      <family val="2"/>
      <charset val="204"/>
    </font>
    <font>
      <sz val="9"/>
      <color theme="1"/>
      <name val="Yu Gothic UI Semilight"/>
      <family val="2"/>
      <charset val="128"/>
    </font>
    <font>
      <sz val="9"/>
      <color theme="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horizontal="center" vertical="center"/>
    </xf>
    <xf numFmtId="164" fontId="0" fillId="0" borderId="0" xfId="0" applyNumberFormat="1"/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top" wrapText="1"/>
    </xf>
    <xf numFmtId="164" fontId="6" fillId="2" borderId="1" xfId="0" applyNumberFormat="1" applyFont="1" applyFill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3" fillId="2" borderId="7" xfId="0" applyNumberFormat="1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164" fontId="0" fillId="2" borderId="0" xfId="0" applyNumberFormat="1" applyFill="1"/>
    <xf numFmtId="0" fontId="0" fillId="2" borderId="0" xfId="0" applyFill="1"/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0" fillId="2" borderId="0" xfId="0" applyFill="1" applyBorder="1"/>
    <xf numFmtId="164" fontId="0" fillId="2" borderId="0" xfId="0" applyNumberFormat="1" applyFill="1" applyAlignment="1">
      <alignment wrapText="1"/>
    </xf>
    <xf numFmtId="0" fontId="0" fillId="2" borderId="0" xfId="0" applyFill="1" applyAlignment="1">
      <alignment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164" fontId="6" fillId="2" borderId="18" xfId="0" applyNumberFormat="1" applyFont="1" applyFill="1" applyBorder="1" applyAlignment="1">
      <alignment horizontal="center" vertical="top" wrapText="1"/>
    </xf>
    <xf numFmtId="164" fontId="3" fillId="0" borderId="0" xfId="0" applyNumberFormat="1" applyFont="1" applyAlignment="1">
      <alignment horizontal="center" vertical="center"/>
    </xf>
    <xf numFmtId="164" fontId="10" fillId="2" borderId="7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64" fontId="0" fillId="2" borderId="0" xfId="0" applyNumberFormat="1" applyFill="1" applyAlignment="1">
      <alignment horizontal="left" wrapText="1"/>
    </xf>
    <xf numFmtId="0" fontId="4" fillId="0" borderId="0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6"/>
  <sheetViews>
    <sheetView tabSelected="1" workbookViewId="0">
      <selection activeCell="O27" sqref="O27"/>
    </sheetView>
  </sheetViews>
  <sheetFormatPr defaultRowHeight="1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6.5703125" customWidth="1"/>
    <col min="9" max="9" width="10.7109375" customWidth="1"/>
    <col min="10" max="10" width="18" customWidth="1"/>
    <col min="11" max="12" width="4.42578125" customWidth="1"/>
    <col min="13" max="13" width="7.85546875" customWidth="1"/>
  </cols>
  <sheetData>
    <row r="1" spans="1:13">
      <c r="A1" s="44" t="s">
        <v>0</v>
      </c>
      <c r="B1" s="44"/>
      <c r="C1" s="44"/>
      <c r="D1" s="44"/>
      <c r="E1" s="44"/>
      <c r="F1" s="44"/>
      <c r="G1" s="44"/>
      <c r="H1" s="44"/>
      <c r="I1" s="44"/>
      <c r="J1" s="44"/>
    </row>
    <row r="2" spans="1:13" ht="15" customHeight="1">
      <c r="A2" s="44" t="s">
        <v>15</v>
      </c>
      <c r="B2" s="44"/>
      <c r="C2" s="44"/>
      <c r="D2" s="44"/>
      <c r="E2" s="44"/>
      <c r="F2" s="44"/>
      <c r="G2" s="44"/>
      <c r="H2" s="44"/>
      <c r="I2" s="44"/>
      <c r="J2" s="44"/>
    </row>
    <row r="3" spans="1:13" ht="13.5" customHeight="1">
      <c r="A3" s="44" t="s">
        <v>46</v>
      </c>
      <c r="B3" s="44"/>
      <c r="C3" s="44"/>
      <c r="D3" s="44"/>
      <c r="E3" s="44"/>
      <c r="F3" s="44"/>
      <c r="G3" s="44"/>
      <c r="H3" s="44"/>
      <c r="I3" s="44"/>
      <c r="J3" s="44"/>
    </row>
    <row r="4" spans="1:13" ht="13.5" customHeight="1">
      <c r="A4" s="45" t="s">
        <v>40</v>
      </c>
      <c r="B4" s="45"/>
      <c r="C4" s="45"/>
      <c r="D4" s="45"/>
      <c r="E4" s="45"/>
      <c r="F4" s="8"/>
      <c r="G4" s="8"/>
      <c r="H4" s="8"/>
      <c r="I4" s="8"/>
      <c r="J4" s="3"/>
    </row>
    <row r="5" spans="1:13" ht="13.5" customHeight="1">
      <c r="A5" s="46" t="s">
        <v>1</v>
      </c>
      <c r="B5" s="46"/>
      <c r="C5" s="46"/>
      <c r="D5" s="46"/>
      <c r="E5" s="46"/>
      <c r="F5" s="46"/>
      <c r="G5" s="46"/>
      <c r="H5" s="46"/>
      <c r="I5" s="46"/>
      <c r="J5" s="3"/>
    </row>
    <row r="6" spans="1:13" ht="13.5" customHeight="1">
      <c r="A6" s="52" t="s">
        <v>36</v>
      </c>
      <c r="B6" s="52"/>
      <c r="C6" s="52"/>
      <c r="D6" s="52"/>
      <c r="E6" s="52"/>
      <c r="F6" s="52"/>
      <c r="G6" s="52"/>
      <c r="H6" s="52"/>
      <c r="I6" s="52"/>
      <c r="J6" s="3"/>
    </row>
    <row r="7" spans="1:13" ht="13.5" customHeight="1">
      <c r="A7" s="52" t="s">
        <v>28</v>
      </c>
      <c r="B7" s="52"/>
      <c r="C7" s="52"/>
      <c r="D7" s="52"/>
      <c r="E7" s="52"/>
      <c r="F7" s="52"/>
      <c r="G7" s="52"/>
      <c r="H7" s="52"/>
      <c r="I7" s="52"/>
      <c r="J7" s="10"/>
    </row>
    <row r="8" spans="1:13" ht="13.5" customHeight="1">
      <c r="A8" s="52" t="s">
        <v>2</v>
      </c>
      <c r="B8" s="52"/>
      <c r="C8" s="52" t="s">
        <v>22</v>
      </c>
      <c r="D8" s="52"/>
      <c r="E8" s="52"/>
      <c r="F8" s="52"/>
      <c r="G8" s="52"/>
      <c r="H8" s="52"/>
      <c r="I8" s="52"/>
      <c r="J8" s="52"/>
    </row>
    <row r="9" spans="1:13" ht="11.25" customHeight="1">
      <c r="A9" s="53" t="s">
        <v>3</v>
      </c>
      <c r="B9" s="54"/>
      <c r="C9" s="55" t="s">
        <v>27</v>
      </c>
      <c r="D9" s="55"/>
      <c r="E9" s="55"/>
      <c r="F9" s="55"/>
      <c r="G9" s="55"/>
      <c r="H9" s="55"/>
      <c r="I9" s="55"/>
      <c r="J9" s="55"/>
    </row>
    <row r="10" spans="1:13" ht="13.5" customHeight="1">
      <c r="A10" s="47" t="s">
        <v>41</v>
      </c>
      <c r="B10" s="47"/>
      <c r="C10" s="47"/>
      <c r="D10" s="47"/>
      <c r="E10" s="47"/>
      <c r="F10" s="47"/>
      <c r="G10" s="47"/>
      <c r="H10" s="47"/>
      <c r="I10" s="47"/>
      <c r="J10" s="47"/>
    </row>
    <row r="11" spans="1:13" ht="12.75" customHeight="1" thickBot="1">
      <c r="A11" s="48"/>
      <c r="B11" s="48"/>
      <c r="C11" s="48"/>
      <c r="D11" s="48"/>
      <c r="E11" s="48"/>
      <c r="F11" s="48"/>
      <c r="G11" s="48"/>
      <c r="H11" s="48"/>
      <c r="I11" s="48"/>
      <c r="J11" s="48"/>
    </row>
    <row r="12" spans="1:13" ht="73.5" customHeight="1" thickBot="1">
      <c r="A12" s="13" t="s">
        <v>4</v>
      </c>
      <c r="B12" s="14" t="s">
        <v>5</v>
      </c>
      <c r="C12" s="14" t="s">
        <v>6</v>
      </c>
      <c r="D12" s="14" t="s">
        <v>7</v>
      </c>
      <c r="E12" s="14" t="s">
        <v>42</v>
      </c>
      <c r="F12" s="14" t="s">
        <v>43</v>
      </c>
      <c r="G12" s="14" t="s">
        <v>48</v>
      </c>
      <c r="H12" s="14" t="s">
        <v>47</v>
      </c>
      <c r="I12" s="14" t="s">
        <v>44</v>
      </c>
      <c r="J12" s="16" t="s">
        <v>8</v>
      </c>
    </row>
    <row r="13" spans="1:13" ht="13.5" customHeight="1" thickBot="1">
      <c r="A13" s="13">
        <v>1</v>
      </c>
      <c r="B13" s="14">
        <v>2</v>
      </c>
      <c r="C13" s="14">
        <v>3</v>
      </c>
      <c r="D13" s="19">
        <v>4</v>
      </c>
      <c r="E13" s="14">
        <v>5</v>
      </c>
      <c r="F13" s="14">
        <v>6</v>
      </c>
      <c r="G13" s="14">
        <v>7</v>
      </c>
      <c r="H13" s="14">
        <v>8</v>
      </c>
      <c r="I13" s="14">
        <v>9</v>
      </c>
      <c r="J13" s="16">
        <v>10</v>
      </c>
    </row>
    <row r="14" spans="1:13" s="28" customFormat="1" ht="12.75" customHeight="1">
      <c r="A14" s="25">
        <v>1</v>
      </c>
      <c r="B14" s="17" t="s">
        <v>9</v>
      </c>
      <c r="C14" s="17" t="s">
        <v>10</v>
      </c>
      <c r="D14" s="17"/>
      <c r="E14" s="18">
        <v>34145509</v>
      </c>
      <c r="F14" s="18">
        <v>34145509</v>
      </c>
      <c r="G14" s="18">
        <v>34145509</v>
      </c>
      <c r="H14" s="18">
        <f t="shared" ref="H14:H32" si="0">G14-F14</f>
        <v>0</v>
      </c>
      <c r="I14" s="49" t="s">
        <v>45</v>
      </c>
      <c r="J14" s="26"/>
      <c r="K14" s="27"/>
      <c r="L14" s="27"/>
      <c r="M14" s="27"/>
    </row>
    <row r="15" spans="1:13" s="28" customFormat="1" ht="12.75" customHeight="1">
      <c r="A15" s="29">
        <v>2</v>
      </c>
      <c r="B15" s="4" t="s">
        <v>11</v>
      </c>
      <c r="C15" s="4" t="s">
        <v>12</v>
      </c>
      <c r="D15" s="11" t="s">
        <v>49</v>
      </c>
      <c r="E15" s="12">
        <v>252843</v>
      </c>
      <c r="F15" s="37">
        <v>252843</v>
      </c>
      <c r="G15" s="12">
        <v>252843</v>
      </c>
      <c r="H15" s="12">
        <f t="shared" si="0"/>
        <v>0</v>
      </c>
      <c r="I15" s="50"/>
      <c r="J15" s="30"/>
    </row>
    <row r="16" spans="1:13" s="28" customFormat="1" ht="12.75" customHeight="1">
      <c r="A16" s="29">
        <v>3</v>
      </c>
      <c r="B16" s="4" t="s">
        <v>16</v>
      </c>
      <c r="C16" s="4" t="s">
        <v>17</v>
      </c>
      <c r="D16" s="11" t="s">
        <v>50</v>
      </c>
      <c r="E16" s="12">
        <v>478300</v>
      </c>
      <c r="F16" s="12">
        <v>478300</v>
      </c>
      <c r="G16" s="12">
        <v>478300</v>
      </c>
      <c r="H16" s="12">
        <f t="shared" si="0"/>
        <v>0</v>
      </c>
      <c r="I16" s="50"/>
      <c r="J16" s="30"/>
      <c r="K16" s="27"/>
      <c r="L16" s="27"/>
      <c r="M16" s="27"/>
    </row>
    <row r="17" spans="1:16" s="28" customFormat="1" ht="13.5" customHeight="1">
      <c r="A17" s="29">
        <v>4</v>
      </c>
      <c r="B17" s="4" t="s">
        <v>24</v>
      </c>
      <c r="C17" s="4" t="s">
        <v>17</v>
      </c>
      <c r="D17" s="11" t="s">
        <v>51</v>
      </c>
      <c r="E17" s="12">
        <v>39.5</v>
      </c>
      <c r="F17" s="12">
        <v>39.5</v>
      </c>
      <c r="G17" s="12">
        <v>39.5</v>
      </c>
      <c r="H17" s="12">
        <f t="shared" si="0"/>
        <v>0</v>
      </c>
      <c r="I17" s="50"/>
      <c r="J17" s="30"/>
      <c r="K17" s="27"/>
      <c r="L17" s="27"/>
      <c r="M17" s="27"/>
    </row>
    <row r="18" spans="1:16" s="28" customFormat="1" ht="13.5" customHeight="1">
      <c r="A18" s="29">
        <v>5</v>
      </c>
      <c r="B18" s="4" t="s">
        <v>19</v>
      </c>
      <c r="C18" s="4" t="s">
        <v>10</v>
      </c>
      <c r="D18" s="4">
        <v>2</v>
      </c>
      <c r="E18" s="5">
        <v>30</v>
      </c>
      <c r="F18" s="5">
        <v>30</v>
      </c>
      <c r="G18" s="5">
        <v>30</v>
      </c>
      <c r="H18" s="12">
        <f t="shared" si="0"/>
        <v>0</v>
      </c>
      <c r="I18" s="50"/>
      <c r="J18" s="30"/>
      <c r="K18" s="27"/>
      <c r="L18" s="27"/>
      <c r="M18" s="27"/>
    </row>
    <row r="19" spans="1:16" s="28" customFormat="1" ht="13.5" customHeight="1">
      <c r="A19" s="29">
        <v>6</v>
      </c>
      <c r="B19" s="4" t="s">
        <v>25</v>
      </c>
      <c r="C19" s="4" t="s">
        <v>10</v>
      </c>
      <c r="D19" s="11" t="s">
        <v>37</v>
      </c>
      <c r="E19" s="12">
        <v>49.7</v>
      </c>
      <c r="F19" s="37">
        <v>49.7</v>
      </c>
      <c r="G19" s="12">
        <v>49.7</v>
      </c>
      <c r="H19" s="12">
        <f t="shared" si="0"/>
        <v>0</v>
      </c>
      <c r="I19" s="50"/>
      <c r="J19" s="30"/>
      <c r="K19" s="27"/>
      <c r="L19" s="27"/>
      <c r="M19" s="27"/>
    </row>
    <row r="20" spans="1:16" s="28" customFormat="1" ht="13.5" customHeight="1">
      <c r="A20" s="29">
        <v>7</v>
      </c>
      <c r="B20" s="4" t="s">
        <v>38</v>
      </c>
      <c r="C20" s="4" t="s">
        <v>10</v>
      </c>
      <c r="D20" s="11" t="s">
        <v>52</v>
      </c>
      <c r="E20" s="12">
        <v>260</v>
      </c>
      <c r="F20" s="37">
        <v>260</v>
      </c>
      <c r="G20" s="12">
        <v>260</v>
      </c>
      <c r="H20" s="12">
        <f t="shared" si="0"/>
        <v>0</v>
      </c>
      <c r="I20" s="50"/>
      <c r="J20" s="30"/>
      <c r="K20" s="27"/>
      <c r="L20" s="27"/>
      <c r="M20" s="27"/>
    </row>
    <row r="21" spans="1:16" s="28" customFormat="1" ht="13.5" customHeight="1">
      <c r="A21" s="29">
        <v>8</v>
      </c>
      <c r="B21" s="4" t="s">
        <v>13</v>
      </c>
      <c r="C21" s="4" t="s">
        <v>10</v>
      </c>
      <c r="D21" s="31">
        <v>4</v>
      </c>
      <c r="E21" s="12">
        <v>403.4</v>
      </c>
      <c r="F21" s="12">
        <v>403.4</v>
      </c>
      <c r="G21" s="12">
        <v>403.4</v>
      </c>
      <c r="H21" s="12">
        <f t="shared" si="0"/>
        <v>0</v>
      </c>
      <c r="I21" s="50"/>
      <c r="J21" s="30"/>
    </row>
    <row r="22" spans="1:16" s="28" customFormat="1" ht="12.75" customHeight="1">
      <c r="A22" s="29">
        <v>9</v>
      </c>
      <c r="B22" s="4" t="s">
        <v>21</v>
      </c>
      <c r="C22" s="4" t="s">
        <v>10</v>
      </c>
      <c r="D22" s="4">
        <v>2</v>
      </c>
      <c r="E22" s="12">
        <v>220.9</v>
      </c>
      <c r="F22" s="37">
        <v>220.9</v>
      </c>
      <c r="G22" s="12">
        <v>220.9</v>
      </c>
      <c r="H22" s="12">
        <f t="shared" si="0"/>
        <v>0</v>
      </c>
      <c r="I22" s="50"/>
      <c r="J22" s="30"/>
    </row>
    <row r="23" spans="1:16" s="28" customFormat="1" ht="13.5" customHeight="1">
      <c r="A23" s="29">
        <v>10</v>
      </c>
      <c r="B23" s="4" t="s">
        <v>18</v>
      </c>
      <c r="C23" s="4" t="s">
        <v>10</v>
      </c>
      <c r="D23" s="4"/>
      <c r="E23" s="5">
        <v>1641.4</v>
      </c>
      <c r="F23" s="5">
        <v>1641.4</v>
      </c>
      <c r="G23" s="5">
        <v>1641.4</v>
      </c>
      <c r="H23" s="12">
        <f t="shared" si="0"/>
        <v>0</v>
      </c>
      <c r="I23" s="50"/>
      <c r="J23" s="30"/>
    </row>
    <row r="24" spans="1:16" s="28" customFormat="1" ht="13.5" customHeight="1">
      <c r="A24" s="29">
        <v>11</v>
      </c>
      <c r="B24" s="4" t="s">
        <v>39</v>
      </c>
      <c r="C24" s="4" t="s">
        <v>10</v>
      </c>
      <c r="D24" s="4">
        <v>2</v>
      </c>
      <c r="E24" s="5">
        <v>127</v>
      </c>
      <c r="F24" s="5">
        <v>127</v>
      </c>
      <c r="G24" s="5">
        <v>127</v>
      </c>
      <c r="H24" s="12">
        <f t="shared" si="0"/>
        <v>0</v>
      </c>
      <c r="I24" s="50"/>
      <c r="J24" s="30"/>
    </row>
    <row r="25" spans="1:16" s="33" customFormat="1" ht="12.75" customHeight="1">
      <c r="A25" s="29">
        <v>12</v>
      </c>
      <c r="B25" s="4" t="s">
        <v>29</v>
      </c>
      <c r="C25" s="4" t="s">
        <v>10</v>
      </c>
      <c r="D25" s="4"/>
      <c r="E25" s="5">
        <v>0</v>
      </c>
      <c r="F25" s="5">
        <v>0</v>
      </c>
      <c r="G25" s="5">
        <v>0</v>
      </c>
      <c r="H25" s="12">
        <f t="shared" si="0"/>
        <v>0</v>
      </c>
      <c r="I25" s="50"/>
      <c r="J25" s="30"/>
      <c r="K25" s="32"/>
      <c r="L25" s="32"/>
      <c r="M25" s="51"/>
      <c r="N25" s="51"/>
      <c r="O25" s="51"/>
      <c r="P25" s="51"/>
    </row>
    <row r="26" spans="1:16" s="33" customFormat="1" ht="12.75" customHeight="1">
      <c r="A26" s="29">
        <v>13</v>
      </c>
      <c r="B26" s="4" t="s">
        <v>30</v>
      </c>
      <c r="C26" s="4" t="s">
        <v>10</v>
      </c>
      <c r="D26" s="4"/>
      <c r="E26" s="5">
        <v>0</v>
      </c>
      <c r="F26" s="5">
        <v>0</v>
      </c>
      <c r="G26" s="5">
        <v>0</v>
      </c>
      <c r="H26" s="12">
        <f t="shared" si="0"/>
        <v>0</v>
      </c>
      <c r="I26" s="50"/>
      <c r="J26" s="30"/>
      <c r="K26" s="32"/>
      <c r="L26" s="32"/>
      <c r="M26" s="32"/>
    </row>
    <row r="27" spans="1:16" s="28" customFormat="1" ht="12.75" customHeight="1">
      <c r="A27" s="29">
        <v>14</v>
      </c>
      <c r="B27" s="4" t="s">
        <v>20</v>
      </c>
      <c r="C27" s="4" t="s">
        <v>10</v>
      </c>
      <c r="D27" s="4">
        <v>1</v>
      </c>
      <c r="E27" s="5">
        <v>112</v>
      </c>
      <c r="F27" s="5">
        <v>112</v>
      </c>
      <c r="G27" s="5">
        <v>112</v>
      </c>
      <c r="H27" s="12">
        <f t="shared" si="0"/>
        <v>0</v>
      </c>
      <c r="I27" s="50"/>
      <c r="J27" s="30"/>
    </row>
    <row r="28" spans="1:16" s="28" customFormat="1" ht="12.75" customHeight="1">
      <c r="A28" s="29">
        <v>15</v>
      </c>
      <c r="B28" s="4" t="s">
        <v>35</v>
      </c>
      <c r="C28" s="4" t="s">
        <v>10</v>
      </c>
      <c r="D28" s="4">
        <v>1</v>
      </c>
      <c r="E28" s="5">
        <v>52.9</v>
      </c>
      <c r="F28" s="5">
        <v>52.9</v>
      </c>
      <c r="G28" s="5">
        <v>52.9</v>
      </c>
      <c r="H28" s="12">
        <f t="shared" si="0"/>
        <v>0</v>
      </c>
      <c r="I28" s="50"/>
      <c r="J28" s="30"/>
    </row>
    <row r="29" spans="1:16" s="28" customFormat="1" ht="12" customHeight="1">
      <c r="A29" s="29">
        <v>16</v>
      </c>
      <c r="B29" s="4" t="s">
        <v>23</v>
      </c>
      <c r="C29" s="4" t="s">
        <v>10</v>
      </c>
      <c r="D29" s="4">
        <v>4</v>
      </c>
      <c r="E29" s="5">
        <v>1855.8</v>
      </c>
      <c r="F29" s="5">
        <v>1855.8</v>
      </c>
      <c r="G29" s="5">
        <v>1855.8</v>
      </c>
      <c r="H29" s="12">
        <f t="shared" si="0"/>
        <v>0</v>
      </c>
      <c r="I29" s="50"/>
      <c r="J29" s="30"/>
    </row>
    <row r="30" spans="1:16" s="28" customFormat="1" ht="15" customHeight="1">
      <c r="A30" s="29">
        <v>17</v>
      </c>
      <c r="B30" s="4" t="s">
        <v>26</v>
      </c>
      <c r="C30" s="4" t="s">
        <v>10</v>
      </c>
      <c r="D30" s="4">
        <v>3</v>
      </c>
      <c r="E30" s="5">
        <v>182.9</v>
      </c>
      <c r="F30" s="5">
        <v>182.9</v>
      </c>
      <c r="G30" s="5">
        <v>182.9</v>
      </c>
      <c r="H30" s="12">
        <f t="shared" si="0"/>
        <v>0</v>
      </c>
      <c r="I30" s="50"/>
      <c r="J30" s="30"/>
    </row>
    <row r="31" spans="1:16" s="28" customFormat="1" ht="12.75" customHeight="1" thickBot="1">
      <c r="A31" s="34">
        <v>18</v>
      </c>
      <c r="B31" s="38" t="s">
        <v>53</v>
      </c>
      <c r="C31" s="39" t="s">
        <v>10</v>
      </c>
      <c r="D31" s="36">
        <v>1</v>
      </c>
      <c r="E31" s="21">
        <v>650</v>
      </c>
      <c r="F31" s="21">
        <v>650</v>
      </c>
      <c r="G31" s="21">
        <v>650</v>
      </c>
      <c r="H31" s="40">
        <f t="shared" si="0"/>
        <v>0</v>
      </c>
      <c r="I31" s="50"/>
      <c r="J31" s="35"/>
    </row>
    <row r="32" spans="1:16" ht="52.5" customHeight="1" thickBot="1">
      <c r="A32" s="13"/>
      <c r="B32" s="20" t="s">
        <v>14</v>
      </c>
      <c r="C32" s="14"/>
      <c r="D32" s="14"/>
      <c r="E32" s="22">
        <f>SUM(E14:E31)</f>
        <v>34882277.499999993</v>
      </c>
      <c r="F32" s="22">
        <f>SUM(F14:F31)</f>
        <v>34882277.499999993</v>
      </c>
      <c r="G32" s="22">
        <f>SUM(G14:G31)</f>
        <v>34882277.499999993</v>
      </c>
      <c r="H32" s="42">
        <f t="shared" si="0"/>
        <v>0</v>
      </c>
      <c r="I32" s="15"/>
      <c r="J32" s="23" t="s">
        <v>54</v>
      </c>
    </row>
    <row r="33" spans="1:13" ht="18" customHeight="1">
      <c r="A33" s="6"/>
      <c r="B33" s="43" t="s">
        <v>31</v>
      </c>
      <c r="C33" s="43"/>
      <c r="D33" s="43"/>
      <c r="E33" s="24"/>
      <c r="F33" s="41" t="s">
        <v>32</v>
      </c>
      <c r="G33" s="6"/>
      <c r="H33" s="6"/>
      <c r="I33" s="6"/>
      <c r="J33" s="6"/>
    </row>
    <row r="34" spans="1:13" ht="9.75" customHeight="1">
      <c r="A34" s="6"/>
      <c r="B34" s="9"/>
      <c r="C34" s="24"/>
      <c r="D34" s="24"/>
      <c r="E34" s="24"/>
      <c r="F34" s="7"/>
      <c r="G34" s="6"/>
      <c r="H34" s="6"/>
      <c r="I34" s="6"/>
      <c r="J34" s="6"/>
    </row>
    <row r="35" spans="1:13">
      <c r="A35" s="6"/>
      <c r="B35" s="9" t="s">
        <v>33</v>
      </c>
      <c r="C35" s="24"/>
      <c r="D35" s="24"/>
      <c r="E35" s="24"/>
      <c r="F35" s="41" t="s">
        <v>34</v>
      </c>
      <c r="G35" s="7"/>
      <c r="H35" s="6"/>
      <c r="I35" s="6"/>
      <c r="J35" s="6"/>
      <c r="K35" s="2"/>
      <c r="L35" s="2"/>
      <c r="M35" s="2"/>
    </row>
    <row r="36" spans="1:13">
      <c r="G36" s="2"/>
    </row>
  </sheetData>
  <mergeCells count="15">
    <mergeCell ref="M25:P25"/>
    <mergeCell ref="C8:J8"/>
    <mergeCell ref="A6:I6"/>
    <mergeCell ref="A7:I7"/>
    <mergeCell ref="A8:B8"/>
    <mergeCell ref="A9:B9"/>
    <mergeCell ref="C9:J9"/>
    <mergeCell ref="B33:D33"/>
    <mergeCell ref="A1:J1"/>
    <mergeCell ref="A2:J2"/>
    <mergeCell ref="A3:J3"/>
    <mergeCell ref="A4:E4"/>
    <mergeCell ref="A5:I5"/>
    <mergeCell ref="A10:J11"/>
    <mergeCell ref="I14:I31"/>
  </mergeCells>
  <pageMargins left="0.31496062992125984" right="0.11811023622047245" top="0.15748031496062992" bottom="0.19685039370078741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2026-01-12T14:06:49Z</dcterms:modified>
</cp:coreProperties>
</file>